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53600A3-C833-4196-9FF7-E655289109AE}" xr6:coauthVersionLast="47" xr6:coauthVersionMax="47" xr10:uidLastSave="{00000000-0000-0000-0000-000000000000}"/>
  <bookViews>
    <workbookView xWindow="-120" yWindow="-120" windowWidth="29040" windowHeight="15720" tabRatio="851" firstSheet="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E44" i="82" s="1"/>
  <c r="D45" i="82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D94" i="81" s="1"/>
  <c r="D44" i="81" s="1"/>
  <c r="E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D8" i="81"/>
  <c r="E7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E44" i="80" s="1"/>
  <c r="D45" i="80"/>
  <c r="D44" i="80"/>
  <c r="E40" i="80"/>
  <c r="D40" i="80"/>
  <c r="E39" i="80"/>
  <c r="D39" i="80"/>
  <c r="E35" i="80"/>
  <c r="D35" i="80"/>
  <c r="E30" i="80"/>
  <c r="D30" i="80"/>
  <c r="E25" i="80"/>
  <c r="E19" i="80" s="1"/>
  <c r="E6" i="80" s="1"/>
  <c r="D25" i="80"/>
  <c r="E20" i="80"/>
  <c r="D20" i="80"/>
  <c r="D19" i="80" s="1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E187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D244" i="77" s="1"/>
  <c r="E287" i="77"/>
  <c r="E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D200" i="72"/>
  <c r="E193" i="72"/>
  <c r="D193" i="72"/>
  <c r="E189" i="72"/>
  <c r="D189" i="72"/>
  <c r="E188" i="72"/>
  <c r="D188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D44" i="70" s="1"/>
  <c r="E52" i="70"/>
  <c r="D52" i="70"/>
  <c r="E46" i="70"/>
  <c r="E45" i="70" s="1"/>
  <c r="E44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D165" i="69" s="1"/>
  <c r="D44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E44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E19" i="67" s="1"/>
  <c r="E6" i="67" s="1"/>
  <c r="D25" i="67"/>
  <c r="E20" i="67"/>
  <c r="D20" i="67"/>
  <c r="D19" i="67"/>
  <c r="E14" i="67"/>
  <c r="D14" i="67"/>
  <c r="E11" i="67"/>
  <c r="D11" i="67"/>
  <c r="E8" i="67"/>
  <c r="D8" i="67"/>
  <c r="E7" i="67"/>
  <c r="D7" i="67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H416" i="68" s="1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E326" i="68"/>
  <c r="I326" i="68" s="1"/>
  <c r="D326" i="68"/>
  <c r="H326" i="68" s="1"/>
  <c r="G325" i="68"/>
  <c r="F325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F311" i="68" s="1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E311" i="68"/>
  <c r="D311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F274" i="68" s="1"/>
  <c r="E275" i="68"/>
  <c r="D275" i="68"/>
  <c r="G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H240" i="68" s="1"/>
  <c r="G239" i="68"/>
  <c r="G187" i="68" s="1"/>
  <c r="F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F200" i="68" s="1"/>
  <c r="E221" i="68"/>
  <c r="I221" i="68" s="1"/>
  <c r="D221" i="68"/>
  <c r="G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H216" i="68" s="1"/>
  <c r="G215" i="68"/>
  <c r="F215" i="68"/>
  <c r="E215" i="68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G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G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F188" i="68" s="1"/>
  <c r="F187" i="68" s="1"/>
  <c r="E189" i="68"/>
  <c r="D189" i="68"/>
  <c r="G188" i="68"/>
  <c r="E188" i="68"/>
  <c r="D188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E155" i="68"/>
  <c r="D155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E122" i="68" s="1"/>
  <c r="E44" i="68" s="1"/>
  <c r="D149" i="68"/>
  <c r="D122" i="68" s="1"/>
  <c r="D44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G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G96" i="68"/>
  <c r="F96" i="68"/>
  <c r="E96" i="68"/>
  <c r="I96" i="68" s="1"/>
  <c r="I95" i="68" s="1"/>
  <c r="D96" i="68"/>
  <c r="H96" i="68" s="1"/>
  <c r="G95" i="68"/>
  <c r="E95" i="68"/>
  <c r="D95" i="68"/>
  <c r="G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G56" i="68" s="1"/>
  <c r="F72" i="68"/>
  <c r="E72" i="68"/>
  <c r="D72" i="68"/>
  <c r="H72" i="68" s="1"/>
  <c r="J72" i="68" s="1"/>
  <c r="G71" i="68"/>
  <c r="F71" i="68"/>
  <c r="E71" i="68"/>
  <c r="I71" i="68" s="1"/>
  <c r="D71" i="68"/>
  <c r="H71" i="68" s="1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7" i="68"/>
  <c r="F57" i="68"/>
  <c r="E57" i="68"/>
  <c r="D57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D27" i="68"/>
  <c r="G26" i="68"/>
  <c r="G25" i="68" s="1"/>
  <c r="F26" i="68"/>
  <c r="E26" i="68"/>
  <c r="D26" i="68"/>
  <c r="H26" i="68" s="1"/>
  <c r="F25" i="68"/>
  <c r="D25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F20" i="68" s="1"/>
  <c r="F19" i="68" s="1"/>
  <c r="E21" i="68"/>
  <c r="D21" i="68"/>
  <c r="E20" i="68"/>
  <c r="D20" i="68"/>
  <c r="D19" i="68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E15" i="68"/>
  <c r="I15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G8" i="68"/>
  <c r="F8" i="68"/>
  <c r="E8" i="68"/>
  <c r="G7" i="68"/>
  <c r="F7" i="68"/>
  <c r="E7" i="68"/>
  <c r="G19" i="68" l="1"/>
  <c r="G6" i="68" s="1"/>
  <c r="E325" i="68"/>
  <c r="J327" i="68"/>
  <c r="D325" i="68"/>
  <c r="E357" i="68"/>
  <c r="E6" i="51"/>
  <c r="H9" i="68"/>
  <c r="D8" i="68"/>
  <c r="D7" i="68" s="1"/>
  <c r="D6" i="68" s="1"/>
  <c r="I26" i="68"/>
  <c r="E25" i="68"/>
  <c r="E19" i="68" s="1"/>
  <c r="E6" i="68" s="1"/>
  <c r="I240" i="68"/>
  <c r="I239" i="68" s="1"/>
  <c r="E239" i="68"/>
  <c r="E187" i="68" s="1"/>
  <c r="E187" i="67"/>
  <c r="I341" i="68"/>
  <c r="I338" i="68" s="1"/>
  <c r="I332" i="68"/>
  <c r="I325" i="68" s="1"/>
  <c r="I314" i="68"/>
  <c r="I311" i="68" s="1"/>
  <c r="H278" i="68"/>
  <c r="F155" i="68"/>
  <c r="F154" i="68" s="1"/>
  <c r="H252" i="68"/>
  <c r="H221" i="68"/>
  <c r="H194" i="68"/>
  <c r="H124" i="68"/>
  <c r="I100" i="68"/>
  <c r="I94" i="68" s="1"/>
  <c r="H97" i="68"/>
  <c r="J97" i="68" s="1"/>
  <c r="H75" i="68"/>
  <c r="J75" i="68" s="1"/>
  <c r="I72" i="68"/>
  <c r="I70" i="68" s="1"/>
  <c r="I56" i="68"/>
  <c r="F6" i="68"/>
  <c r="I416" i="68"/>
  <c r="I415" i="68" s="1"/>
  <c r="G155" i="68"/>
  <c r="G154" i="68" s="1"/>
  <c r="I144" i="68"/>
  <c r="I142" i="68" s="1"/>
  <c r="I131" i="68"/>
  <c r="I129" i="68" s="1"/>
  <c r="I122" i="68" s="1"/>
  <c r="I33" i="68"/>
  <c r="I30" i="68" s="1"/>
  <c r="I18" i="68"/>
  <c r="G306" i="68"/>
  <c r="F306" i="68"/>
  <c r="H256" i="68"/>
  <c r="I255" i="68"/>
  <c r="I254" i="68" s="1"/>
  <c r="I245" i="68" s="1"/>
  <c r="H382" i="68"/>
  <c r="I324" i="68"/>
  <c r="I320" i="68" s="1"/>
  <c r="I224" i="68"/>
  <c r="I220" i="68" s="1"/>
  <c r="I216" i="68"/>
  <c r="I215" i="68" s="1"/>
  <c r="I214" i="68"/>
  <c r="I206" i="68" s="1"/>
  <c r="I21" i="68"/>
  <c r="H21" i="68"/>
  <c r="I16" i="68"/>
  <c r="H399" i="68"/>
  <c r="I28" i="68"/>
  <c r="H27" i="68"/>
  <c r="J27" i="68" s="1"/>
  <c r="I426" i="68"/>
  <c r="I370" i="68"/>
  <c r="I363" i="68"/>
  <c r="I357" i="68" s="1"/>
  <c r="H310" i="68"/>
  <c r="I306" i="68"/>
  <c r="G288" i="68"/>
  <c r="F288" i="68"/>
  <c r="H24" i="68"/>
  <c r="J24" i="68" s="1"/>
  <c r="I17" i="68"/>
  <c r="G122" i="68"/>
  <c r="F122" i="68"/>
  <c r="F44" i="68" s="1"/>
  <c r="H28" i="68"/>
  <c r="J28" i="68" s="1"/>
  <c r="I27" i="68"/>
  <c r="I22" i="68"/>
  <c r="D44" i="67"/>
  <c r="J416" i="68"/>
  <c r="H415" i="68"/>
  <c r="J415" i="68" s="1"/>
  <c r="J411" i="68"/>
  <c r="H410" i="68"/>
  <c r="J410" i="68" s="1"/>
  <c r="J406" i="68"/>
  <c r="H405" i="68"/>
  <c r="J405" i="68" s="1"/>
  <c r="J396" i="68"/>
  <c r="J386" i="68"/>
  <c r="H385" i="68"/>
  <c r="J385" i="68" s="1"/>
  <c r="J375" i="68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1" i="68"/>
  <c r="H320" i="68"/>
  <c r="J320" i="68" s="1"/>
  <c r="J312" i="68"/>
  <c r="H311" i="68"/>
  <c r="J311" i="68" s="1"/>
  <c r="J307" i="68"/>
  <c r="J300" i="68"/>
  <c r="H299" i="68"/>
  <c r="J299" i="68" s="1"/>
  <c r="J298" i="68"/>
  <c r="H297" i="68"/>
  <c r="J297" i="68" s="1"/>
  <c r="J294" i="68"/>
  <c r="H293" i="68"/>
  <c r="J293" i="68" s="1"/>
  <c r="I291" i="68"/>
  <c r="I288" i="68" s="1"/>
  <c r="E288" i="68"/>
  <c r="E287" i="68" s="1"/>
  <c r="E244" i="68" s="1"/>
  <c r="H291" i="68"/>
  <c r="D288" i="68"/>
  <c r="D287" i="68" s="1"/>
  <c r="D244" i="68" s="1"/>
  <c r="J289" i="68"/>
  <c r="J285" i="68"/>
  <c r="H284" i="68"/>
  <c r="J284" i="68" s="1"/>
  <c r="J282" i="68"/>
  <c r="H281" i="68"/>
  <c r="J281" i="68" s="1"/>
  <c r="J280" i="68"/>
  <c r="H279" i="68"/>
  <c r="J279" i="68" s="1"/>
  <c r="J276" i="68"/>
  <c r="J267" i="68"/>
  <c r="H266" i="68"/>
  <c r="J266" i="68" s="1"/>
  <c r="J262" i="68"/>
  <c r="H261" i="68"/>
  <c r="J261" i="68" s="1"/>
  <c r="J255" i="68"/>
  <c r="J250" i="68"/>
  <c r="J247" i="68"/>
  <c r="H246" i="68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16" i="68"/>
  <c r="H215" i="68"/>
  <c r="J215" i="68" s="1"/>
  <c r="J207" i="68"/>
  <c r="H206" i="68"/>
  <c r="J206" i="68" s="1"/>
  <c r="J202" i="68"/>
  <c r="H201" i="68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E6" i="70"/>
  <c r="E244" i="51"/>
  <c r="I155" i="68"/>
  <c r="I154" i="68" s="1"/>
  <c r="I44" i="68" s="1"/>
  <c r="J325" i="68" l="1"/>
  <c r="J9" i="68"/>
  <c r="H8" i="68"/>
  <c r="I200" i="68"/>
  <c r="I187" i="68" s="1"/>
  <c r="I20" i="68"/>
  <c r="G287" i="68"/>
  <c r="G244" i="68" s="1"/>
  <c r="F287" i="68"/>
  <c r="F244" i="68" s="1"/>
  <c r="G44" i="68"/>
  <c r="J278" i="68"/>
  <c r="H275" i="68"/>
  <c r="J252" i="68"/>
  <c r="H249" i="68"/>
  <c r="J221" i="68"/>
  <c r="H220" i="68"/>
  <c r="J220" i="68" s="1"/>
  <c r="J194" i="68"/>
  <c r="H193" i="68"/>
  <c r="J193" i="68" s="1"/>
  <c r="J256" i="68"/>
  <c r="H254" i="68"/>
  <c r="J254" i="68" s="1"/>
  <c r="J382" i="68"/>
  <c r="H374" i="68"/>
  <c r="J374" i="68" s="1"/>
  <c r="J291" i="68"/>
  <c r="H288" i="68"/>
  <c r="I14" i="68"/>
  <c r="I25" i="68"/>
  <c r="I287" i="68"/>
  <c r="I244" i="68" s="1"/>
  <c r="J399" i="68"/>
  <c r="H395" i="68"/>
  <c r="J395" i="68" s="1"/>
  <c r="J310" i="68"/>
  <c r="H306" i="68"/>
  <c r="J288" i="68"/>
  <c r="J246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 l="1"/>
  <c r="H7" i="68"/>
  <c r="I19" i="68"/>
  <c r="I6" i="68" s="1"/>
  <c r="J275" i="68"/>
  <c r="H274" i="68"/>
  <c r="J274" i="68" s="1"/>
  <c r="J249" i="68"/>
  <c r="H245" i="68"/>
  <c r="H244" i="68" s="1"/>
  <c r="J244" i="68" s="1"/>
  <c r="J306" i="68"/>
  <c r="H287" i="68"/>
  <c r="J287" i="68" s="1"/>
  <c r="J245" i="68"/>
  <c r="J188" i="68"/>
  <c r="H187" i="68"/>
  <c r="J187" i="68" s="1"/>
  <c r="J45" i="68"/>
  <c r="H44" i="68"/>
  <c r="J44" i="68" s="1"/>
  <c r="J7" i="68" l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<sst xmlns="http://schemas.openxmlformats.org/spreadsheetml/2006/main" count="15428" uniqueCount="816">
  <si>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</si>
  <si>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VELIKO TRGOVIŠĆE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</si>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</sst>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29" fillId="4" borderId="0" xfId="0" applyFont="1" applyFill="1" applyProtection="1"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D7" sqref="D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8" t="s">
        <v>784</v>
      </c>
      <c r="B2" s="98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97" zoomScale="130" zoomScaleNormal="13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1059074.33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1059074.33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1059074.33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>
        <v>1059074.33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1059074.33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1059074.33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1059074.33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1059074.33</v>
      </c>
      <c r="E325" s="3">
        <f>SUM(E326:E333)</f>
        <v>1092567.8999999999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>
        <v>1059074.33</v>
      </c>
      <c r="E327" s="80">
        <v>1092567.8999999999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33493.57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33493.57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4" zoomScale="130" zoomScaleNormal="130" workbookViewId="0">
      <selection activeCell="G187" sqref="G18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9"/>
      <c r="I2" s="99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6"/>
      <c r="F3" s="95" t="s">
        <v>778</v>
      </c>
      <c r="G3" s="100"/>
      <c r="H3" s="101" t="s">
        <v>779</v>
      </c>
      <c r="I3" s="102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1059074.33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1059074.33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1059074.33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1059074.33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1059074.33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1059074.33</v>
      </c>
      <c r="J25" s="50" t="str">
        <f t="shared" si="2"/>
        <v>-</v>
      </c>
    </row>
    <row r="26" spans="1:11" s="62" customFormat="1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1059074.33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1059074.33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1059074.33</v>
      </c>
      <c r="F187" s="3">
        <f t="shared" si="84"/>
        <v>0</v>
      </c>
      <c r="G187" s="3" t="e">
        <f t="shared" si="84"/>
        <v>#REF!</v>
      </c>
      <c r="H187" s="3">
        <f t="shared" si="84"/>
        <v>0</v>
      </c>
      <c r="I187" s="3" t="e">
        <f t="shared" si="84"/>
        <v>#REF!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1059074.33</v>
      </c>
      <c r="F239" s="3">
        <f t="shared" si="108"/>
        <v>0</v>
      </c>
      <c r="G239" s="3" t="e">
        <f t="shared" si="108"/>
        <v>#REF!</v>
      </c>
      <c r="H239" s="3">
        <f t="shared" si="108"/>
        <v>0</v>
      </c>
      <c r="I239" s="3" t="e">
        <f t="shared" si="108"/>
        <v>#REF!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1059074.33</v>
      </c>
      <c r="F240" s="84">
        <f>'Nacionalno sufinanciranje'!D240</f>
        <v>0</v>
      </c>
      <c r="G240" s="84" t="e">
        <f>'Nacionalno sufinanciranje'!#REF!</f>
        <v>#REF!</v>
      </c>
      <c r="H240" s="12">
        <f t="shared" ref="H240:I243" si="109">D240+F240</f>
        <v>0</v>
      </c>
      <c r="I240" s="12" t="e">
        <f t="shared" si="109"/>
        <v>#REF!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sufinanciranje'!E240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sufinanciranje'!E241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1059074.33</v>
      </c>
      <c r="E325" s="3">
        <f t="shared" ref="E325:I325" si="146">SUM(E326:E333)</f>
        <v>1092567.8999999999</v>
      </c>
      <c r="F325" s="3">
        <f t="shared" si="146"/>
        <v>0</v>
      </c>
      <c r="G325" s="3">
        <f t="shared" si="146"/>
        <v>0</v>
      </c>
      <c r="H325" s="3">
        <f t="shared" si="146"/>
        <v>1059074.33</v>
      </c>
      <c r="I325" s="3">
        <f t="shared" si="146"/>
        <v>1092567.8999999999</v>
      </c>
      <c r="J325" s="50">
        <f t="shared" si="144"/>
        <v>103.16253251082006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">
      <c r="A327" s="28">
        <v>96382</v>
      </c>
      <c r="B327" s="29" t="s">
        <v>53</v>
      </c>
      <c r="C327" s="30">
        <v>96382</v>
      </c>
      <c r="D327" s="84">
        <f>SUM('510:816'!D327)</f>
        <v>1059074.33</v>
      </c>
      <c r="E327" s="84">
        <f>SUM('510:816'!E327)</f>
        <v>1092567.8999999999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1059074.33</v>
      </c>
      <c r="I327" s="10">
        <f t="shared" si="147"/>
        <v>1092567.8999999999</v>
      </c>
      <c r="J327" s="50">
        <f t="shared" si="144"/>
        <v>103.16253251082006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7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33493.57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33493.57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33493.57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33493.57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" zoomScale="160" zoomScaleNormal="160" workbookViewId="0">
      <selection activeCell="E27" sqref="E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" si="37"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91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4:E4 C375:E384 A6:D278 E6:E241 E243:E27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241 D242 D243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G9" sqref="G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install1_ofice365</cp:lastModifiedBy>
  <cp:lastPrinted>2026-02-11T07:47:04Z</cp:lastPrinted>
  <dcterms:created xsi:type="dcterms:W3CDTF">2025-08-09T19:28:20Z</dcterms:created>
  <dcterms:modified xsi:type="dcterms:W3CDTF">2026-03-25T06:55:10Z</dcterms:modified>
</cp:coreProperties>
</file>